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7115" windowHeight="10740" activeTab="0"/>
  </bookViews>
  <sheets>
    <sheet name="31.12.2010" sheetId="1" r:id="rId1"/>
  </sheets>
  <definedNames>
    <definedName name="_xlnm.Print_Titles" localSheetId="0">'31.12.2010'!$37:$37</definedName>
    <definedName name="_xlnm.Print_Area" localSheetId="0">'31.12.2010'!$A$2:$F$155</definedName>
  </definedNames>
  <calcPr fullCalcOnLoad="1"/>
</workbook>
</file>

<file path=xl/sharedStrings.xml><?xml version="1.0" encoding="utf-8"?>
<sst xmlns="http://schemas.openxmlformats.org/spreadsheetml/2006/main" count="142" uniqueCount="88">
  <si>
    <t xml:space="preserve">   P Ř Í J M Y</t>
  </si>
  <si>
    <t>Položka</t>
  </si>
  <si>
    <t>Rozpočet</t>
  </si>
  <si>
    <t>Skutečnost</t>
  </si>
  <si>
    <t>Daň z příjmu ze závislé činnosti</t>
  </si>
  <si>
    <t>Daň z příjmu fyzických osob</t>
  </si>
  <si>
    <t>Daň z příjmu fyzických osob kapitál.výnosy</t>
  </si>
  <si>
    <t>Daň z příjmu právnických osob</t>
  </si>
  <si>
    <t>Daň z přidané hodnoty</t>
  </si>
  <si>
    <t>Poplatek ze psů</t>
  </si>
  <si>
    <t>Správní poplatky</t>
  </si>
  <si>
    <t>Daň z nemovitostí</t>
  </si>
  <si>
    <t>Třída 1</t>
  </si>
  <si>
    <t>Příjmy z vlastní činnosti v lesním hospod.</t>
  </si>
  <si>
    <t>Přij.nekapitálové příspěvky a náhrady</t>
  </si>
  <si>
    <t>Příjmy z vlastní činnosti v rybářství</t>
  </si>
  <si>
    <t>Příjmy z poskytnutých služeb</t>
  </si>
  <si>
    <t>Příjmy z pronájmu pozemků</t>
  </si>
  <si>
    <t>Příjmy z pronájmu ostatních nemovitostí</t>
  </si>
  <si>
    <t>Příjmy z úroků z běžného účtu</t>
  </si>
  <si>
    <t>Splátky půjček FRB</t>
  </si>
  <si>
    <t>Třída 2</t>
  </si>
  <si>
    <t>Příjmy z prodeje ostatního hmot.dlouhod.majetku</t>
  </si>
  <si>
    <t>Třída 3</t>
  </si>
  <si>
    <t>Přijatá globální dotace</t>
  </si>
  <si>
    <t>Třída 4</t>
  </si>
  <si>
    <t>P Ř Í J M Y   CELKEM</t>
  </si>
  <si>
    <t xml:space="preserve">   V Ý D A J E</t>
  </si>
  <si>
    <t>Pěstební činnost - lesy</t>
  </si>
  <si>
    <t>Osobní výdaje</t>
  </si>
  <si>
    <t>Nákup materiálu j.n.</t>
  </si>
  <si>
    <t>Nákup služeb</t>
  </si>
  <si>
    <t>S</t>
  </si>
  <si>
    <t>Rybářství</t>
  </si>
  <si>
    <t>Nákup materiálu</t>
  </si>
  <si>
    <t>Vnitřní obchod</t>
  </si>
  <si>
    <t>Studená voda</t>
  </si>
  <si>
    <t>Plyn</t>
  </si>
  <si>
    <t>Elektrická energie</t>
  </si>
  <si>
    <t>Nájemné</t>
  </si>
  <si>
    <t>Odpadní vody</t>
  </si>
  <si>
    <t>Nákup ostatních služeb</t>
  </si>
  <si>
    <t>Činnosti knihovnické</t>
  </si>
  <si>
    <t>Noviny, knihy, tisk</t>
  </si>
  <si>
    <t>Drobný hmotný majetek</t>
  </si>
  <si>
    <t>Opravy a udržování</t>
  </si>
  <si>
    <t>Záležitosti kultury</t>
  </si>
  <si>
    <t>Záležitosti kultury ostatní</t>
  </si>
  <si>
    <t>Pohoštění a dary</t>
  </si>
  <si>
    <t>Věcné dary</t>
  </si>
  <si>
    <t>Využití volného času dětí a mládeže</t>
  </si>
  <si>
    <t>Program podpory indiv.byt.výstavby</t>
  </si>
  <si>
    <t>Neinvestiční půjčky obyvatelstvu</t>
  </si>
  <si>
    <t>Veřejné osvětlení</t>
  </si>
  <si>
    <t>Komunální služby a územní rozvoj</t>
  </si>
  <si>
    <t>Pevná paliva</t>
  </si>
  <si>
    <t>Pohonné hmoty a maziva</t>
  </si>
  <si>
    <t>Sběr a svoz komunálních odpadů</t>
  </si>
  <si>
    <t>Nákup služeb - odvoz kontejnerů</t>
  </si>
  <si>
    <t>Požární ochrana</t>
  </si>
  <si>
    <t>Nákup DDHM</t>
  </si>
  <si>
    <t>Služby telekomunikací a radiokomunikací</t>
  </si>
  <si>
    <t>Místní zastupitelské orgány</t>
  </si>
  <si>
    <t>Mzdové náklady</t>
  </si>
  <si>
    <t>Povinné poj.na veřejné zdr.pojištění</t>
  </si>
  <si>
    <t>Ostatní platy</t>
  </si>
  <si>
    <t>Cestovné</t>
  </si>
  <si>
    <t>Místní správa</t>
  </si>
  <si>
    <t>Ostatní povinné poj.placené zaměstn.</t>
  </si>
  <si>
    <t>Knihy, učební pomůcky, tisk</t>
  </si>
  <si>
    <t>Služby pošt</t>
  </si>
  <si>
    <t>Služby peněžních ústavů</t>
  </si>
  <si>
    <t>Školení a vzdělávání</t>
  </si>
  <si>
    <t>Neinv.transf.nefin.podnik.subjekt.-právn.osobám</t>
  </si>
  <si>
    <t>Neinvest. dotace příspěvkovým organ.</t>
  </si>
  <si>
    <t>Platby daní a poplatků</t>
  </si>
  <si>
    <t>Dary obyvatelstvu</t>
  </si>
  <si>
    <t>Rozpisové rezervy</t>
  </si>
  <si>
    <t>Třída 5</t>
  </si>
  <si>
    <t>Třída 6</t>
  </si>
  <si>
    <t>V Ý D A J E    CELKEM</t>
  </si>
  <si>
    <t>Příjmy celkem</t>
  </si>
  <si>
    <t>Výdaje celkem</t>
  </si>
  <si>
    <t>Financování</t>
  </si>
  <si>
    <t xml:space="preserve">C E L K E M </t>
  </si>
  <si>
    <t>Návrh rozpočtu</t>
  </si>
  <si>
    <t>OBCE STŘEZETICE NA ROK 2012</t>
  </si>
  <si>
    <t>Ostatní činnosti j. n.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</si>
</sst>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%"/>
    <numFmt numFmtId="165" formatCode="#,##0.0"/>
  </numFmts>
  <fonts count="34">
    <font>
      <sz val="12"/>
      <name val="Arial CE"/>
      <family val="0"/>
    </font>
    <font>
      <b/>
      <sz val="12"/>
      <name val="Arial CE"/>
      <family val="0"/>
    </font>
    <font>
      <i/>
      <sz val="12"/>
      <name val="Arial CE"/>
      <family val="0"/>
    </font>
    <font>
      <b/>
      <i/>
      <sz val="12"/>
      <name val="Arial CE"/>
      <family val="0"/>
    </font>
    <font>
      <b/>
      <sz val="14"/>
      <color indexed="20"/>
      <name val="Arial CE"/>
      <family val="2"/>
    </font>
    <font>
      <sz val="12"/>
      <color indexed="20"/>
      <name val="Arial CE"/>
      <family val="2"/>
    </font>
    <font>
      <sz val="11"/>
      <name val="Arial CE"/>
      <family val="2"/>
    </font>
    <font>
      <b/>
      <sz val="14"/>
      <name val="Arial CE"/>
      <family val="2"/>
    </font>
    <font>
      <sz val="11"/>
      <color indexed="12"/>
      <name val="Arial CE"/>
      <family val="2"/>
    </font>
    <font>
      <b/>
      <sz val="14"/>
      <color indexed="12"/>
      <name val="Arial CE"/>
      <family val="2"/>
    </font>
    <font>
      <b/>
      <sz val="11"/>
      <color indexed="12"/>
      <name val="Arial CE"/>
      <family val="2"/>
    </font>
    <font>
      <b/>
      <sz val="11"/>
      <name val="Arial CE"/>
      <family val="2"/>
    </font>
    <font>
      <b/>
      <sz val="14"/>
      <color indexed="10"/>
      <name val="Arial CE"/>
      <family val="2"/>
    </font>
    <font>
      <b/>
      <sz val="11"/>
      <color indexed="10"/>
      <name val="Arial CE"/>
      <family val="2"/>
    </font>
    <font>
      <b/>
      <sz val="12"/>
      <name val="Symbol"/>
      <family val="0"/>
    </font>
    <font>
      <b/>
      <sz val="11"/>
      <color indexed="14"/>
      <name val="Arial CE"/>
      <family val="2"/>
    </font>
    <font>
      <sz val="11"/>
      <color indexed="14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12"/>
      </left>
      <right>
        <color indexed="63"/>
      </right>
      <top style="double">
        <color indexed="12"/>
      </top>
      <bottom style="medium">
        <color indexed="12"/>
      </bottom>
    </border>
    <border>
      <left>
        <color indexed="63"/>
      </left>
      <right>
        <color indexed="63"/>
      </right>
      <top style="double">
        <color indexed="12"/>
      </top>
      <bottom style="medium">
        <color indexed="12"/>
      </bottom>
    </border>
    <border>
      <left style="double">
        <color indexed="12"/>
      </left>
      <right style="thin">
        <color indexed="12"/>
      </right>
      <top style="medium">
        <color indexed="12"/>
      </top>
      <bottom>
        <color indexed="63"/>
      </bottom>
    </border>
    <border>
      <left style="thin">
        <color indexed="12"/>
      </left>
      <right style="thin">
        <color indexed="12"/>
      </right>
      <top style="medium">
        <color indexed="12"/>
      </top>
      <bottom>
        <color indexed="63"/>
      </bottom>
    </border>
    <border>
      <left style="double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double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double">
        <color indexed="12"/>
      </left>
      <right style="thin">
        <color indexed="12"/>
      </right>
      <top style="thin"/>
      <bottom style="thin"/>
    </border>
    <border>
      <left style="thin">
        <color indexed="12"/>
      </left>
      <right style="thin">
        <color indexed="12"/>
      </right>
      <top style="thin"/>
      <bottom style="thin"/>
    </border>
    <border>
      <left style="double">
        <color indexed="12"/>
      </left>
      <right style="thin">
        <color indexed="12"/>
      </right>
      <top>
        <color indexed="63"/>
      </top>
      <bottom style="double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double">
        <color indexed="12"/>
      </bottom>
    </border>
    <border>
      <left style="double">
        <color indexed="10"/>
      </left>
      <right>
        <color indexed="63"/>
      </right>
      <top style="double">
        <color indexed="10"/>
      </top>
      <bottom style="double">
        <color indexed="10"/>
      </bottom>
    </border>
    <border>
      <left>
        <color indexed="63"/>
      </left>
      <right>
        <color indexed="63"/>
      </right>
      <top style="double">
        <color indexed="10"/>
      </top>
      <bottom style="double">
        <color indexed="10"/>
      </bottom>
    </border>
    <border>
      <left>
        <color indexed="63"/>
      </left>
      <right style="thin">
        <color indexed="10"/>
      </right>
      <top style="double">
        <color indexed="10"/>
      </top>
      <bottom style="double">
        <color indexed="10"/>
      </bottom>
    </border>
    <border>
      <left style="double">
        <color indexed="10"/>
      </left>
      <right style="thin">
        <color indexed="10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 style="double">
        <color indexed="10"/>
      </top>
      <bottom>
        <color indexed="63"/>
      </bottom>
    </border>
    <border>
      <left style="double">
        <color indexed="10"/>
      </left>
      <right style="thin">
        <color indexed="10"/>
      </right>
      <top>
        <color indexed="63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>
        <color indexed="63"/>
      </bottom>
    </border>
    <border>
      <left style="double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 style="thin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 style="thin"/>
      <right style="thin"/>
      <top>
        <color indexed="63"/>
      </top>
      <bottom style="thin">
        <color indexed="10"/>
      </bottom>
    </border>
    <border>
      <left style="double">
        <color indexed="10"/>
      </left>
      <right style="thin">
        <color indexed="10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10"/>
      </left>
      <right style="thin">
        <color indexed="10"/>
      </right>
      <top style="thin"/>
      <bottom style="thin"/>
    </border>
    <border>
      <left style="double">
        <color indexed="10"/>
      </left>
      <right style="thin">
        <color indexed="10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10"/>
      </left>
      <right style="thin">
        <color indexed="10"/>
      </right>
      <top>
        <color indexed="63"/>
      </top>
      <bottom style="double">
        <color indexed="10"/>
      </bottom>
    </border>
    <border>
      <left style="double">
        <color indexed="33"/>
      </left>
      <right>
        <color indexed="63"/>
      </right>
      <top style="double">
        <color indexed="33"/>
      </top>
      <bottom>
        <color indexed="63"/>
      </bottom>
    </border>
    <border>
      <left>
        <color indexed="63"/>
      </left>
      <right>
        <color indexed="63"/>
      </right>
      <top style="double">
        <color indexed="33"/>
      </top>
      <bottom>
        <color indexed="63"/>
      </bottom>
    </border>
    <border>
      <left style="thin">
        <color indexed="33"/>
      </left>
      <right style="thin">
        <color indexed="33"/>
      </right>
      <top style="double">
        <color indexed="33"/>
      </top>
      <bottom>
        <color indexed="63"/>
      </bottom>
    </border>
    <border>
      <left style="double">
        <color indexed="33"/>
      </left>
      <right>
        <color indexed="63"/>
      </right>
      <top>
        <color indexed="63"/>
      </top>
      <bottom>
        <color indexed="63"/>
      </bottom>
    </border>
    <border>
      <left style="thin">
        <color indexed="33"/>
      </left>
      <right style="thin">
        <color indexed="33"/>
      </right>
      <top>
        <color indexed="63"/>
      </top>
      <bottom>
        <color indexed="63"/>
      </bottom>
    </border>
    <border>
      <left style="double">
        <color indexed="33"/>
      </left>
      <right>
        <color indexed="63"/>
      </right>
      <top style="thin">
        <color indexed="33"/>
      </top>
      <bottom style="double">
        <color indexed="33"/>
      </bottom>
    </border>
    <border>
      <left>
        <color indexed="63"/>
      </left>
      <right>
        <color indexed="63"/>
      </right>
      <top style="thin">
        <color indexed="33"/>
      </top>
      <bottom style="double">
        <color indexed="33"/>
      </bottom>
    </border>
    <border>
      <left style="thin">
        <color indexed="33"/>
      </left>
      <right style="thin">
        <color indexed="33"/>
      </right>
      <top style="thin">
        <color indexed="33"/>
      </top>
      <bottom style="double">
        <color indexed="33"/>
      </bottom>
    </border>
    <border>
      <left style="thin">
        <color indexed="12"/>
      </left>
      <right style="thin">
        <color indexed="12"/>
      </right>
      <top style="double">
        <color indexed="12"/>
      </top>
      <bottom style="medium">
        <color indexed="12"/>
      </bottom>
    </border>
    <border>
      <left style="thin">
        <color indexed="10"/>
      </left>
      <right style="thin">
        <color indexed="10"/>
      </right>
      <top style="double">
        <color indexed="10"/>
      </top>
      <bottom style="double">
        <color indexed="10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10"/>
      </left>
      <right style="thin"/>
      <top>
        <color indexed="63"/>
      </top>
      <bottom>
        <color indexed="63"/>
      </bottom>
    </border>
    <border>
      <left style="thin">
        <color indexed="10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8" borderId="0" applyNumberFormat="0" applyBorder="0" applyAlignment="0" applyProtection="0"/>
    <xf numFmtId="0" fontId="33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3" borderId="0" applyNumberFormat="0" applyBorder="0" applyAlignment="0" applyProtection="0"/>
    <xf numFmtId="0" fontId="28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3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7" fillId="0" borderId="7" applyNumberFormat="0" applyFill="0" applyAlignment="0" applyProtection="0"/>
    <xf numFmtId="0" fontId="21" fillId="4" borderId="0" applyNumberFormat="0" applyBorder="0" applyAlignment="0" applyProtection="0"/>
    <xf numFmtId="0" fontId="29" fillId="0" borderId="0" applyNumberFormat="0" applyFill="0" applyBorder="0" applyAlignment="0" applyProtection="0"/>
    <xf numFmtId="0" fontId="24" fillId="7" borderId="8" applyNumberFormat="0" applyAlignment="0" applyProtection="0"/>
    <xf numFmtId="0" fontId="26" fillId="19" borderId="8" applyNumberFormat="0" applyAlignment="0" applyProtection="0"/>
    <xf numFmtId="0" fontId="25" fillId="19" borderId="9" applyNumberFormat="0" applyAlignment="0" applyProtection="0"/>
    <xf numFmtId="0" fontId="30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23" borderId="0" applyNumberFormat="0" applyBorder="0" applyAlignment="0" applyProtection="0"/>
  </cellStyleXfs>
  <cellXfs count="108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right"/>
    </xf>
    <xf numFmtId="3" fontId="6" fillId="0" borderId="0" xfId="0" applyNumberFormat="1" applyFont="1" applyAlignment="1">
      <alignment/>
    </xf>
    <xf numFmtId="0" fontId="8" fillId="24" borderId="0" xfId="0" applyFont="1" applyFill="1" applyAlignment="1">
      <alignment/>
    </xf>
    <xf numFmtId="0" fontId="9" fillId="24" borderId="0" xfId="0" applyFont="1" applyFill="1" applyAlignment="1">
      <alignment horizontal="left"/>
    </xf>
    <xf numFmtId="3" fontId="8" fillId="24" borderId="0" xfId="0" applyNumberFormat="1" applyFont="1" applyFill="1" applyAlignment="1">
      <alignment/>
    </xf>
    <xf numFmtId="0" fontId="10" fillId="0" borderId="10" xfId="0" applyFont="1" applyBorder="1" applyAlignment="1">
      <alignment/>
    </xf>
    <xf numFmtId="0" fontId="10" fillId="0" borderId="11" xfId="0" applyFont="1" applyBorder="1" applyAlignment="1">
      <alignment/>
    </xf>
    <xf numFmtId="0" fontId="11" fillId="0" borderId="0" xfId="0" applyFont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3" fontId="6" fillId="0" borderId="13" xfId="0" applyNumberFormat="1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3" fontId="6" fillId="0" borderId="15" xfId="0" applyNumberFormat="1" applyFont="1" applyBorder="1" applyAlignment="1">
      <alignment/>
    </xf>
    <xf numFmtId="4" fontId="0" fillId="0" borderId="0" xfId="0" applyNumberFormat="1" applyAlignment="1">
      <alignment/>
    </xf>
    <xf numFmtId="0" fontId="11" fillId="0" borderId="16" xfId="0" applyFont="1" applyBorder="1" applyAlignment="1">
      <alignment/>
    </xf>
    <xf numFmtId="0" fontId="6" fillId="0" borderId="17" xfId="0" applyFont="1" applyBorder="1" applyAlignment="1">
      <alignment/>
    </xf>
    <xf numFmtId="3" fontId="11" fillId="0" borderId="17" xfId="0" applyNumberFormat="1" applyFont="1" applyBorder="1" applyAlignment="1">
      <alignment/>
    </xf>
    <xf numFmtId="0" fontId="11" fillId="0" borderId="16" xfId="0" applyFont="1" applyBorder="1" applyAlignment="1" quotePrefix="1">
      <alignment horizontal="left"/>
    </xf>
    <xf numFmtId="0" fontId="6" fillId="0" borderId="14" xfId="0" applyFont="1" applyBorder="1" applyAlignment="1" quotePrefix="1">
      <alignment horizontal="center"/>
    </xf>
    <xf numFmtId="164" fontId="11" fillId="0" borderId="0" xfId="0" applyNumberFormat="1" applyFont="1" applyBorder="1" applyAlignment="1">
      <alignment/>
    </xf>
    <xf numFmtId="0" fontId="11" fillId="24" borderId="18" xfId="0" applyFont="1" applyFill="1" applyBorder="1" applyAlignment="1">
      <alignment/>
    </xf>
    <xf numFmtId="0" fontId="6" fillId="24" borderId="19" xfId="0" applyFont="1" applyFill="1" applyBorder="1" applyAlignment="1">
      <alignment/>
    </xf>
    <xf numFmtId="0" fontId="11" fillId="24" borderId="19" xfId="0" applyFont="1" applyFill="1" applyBorder="1" applyAlignment="1">
      <alignment/>
    </xf>
    <xf numFmtId="3" fontId="11" fillId="24" borderId="19" xfId="0" applyNumberFormat="1" applyFont="1" applyFill="1" applyBorder="1" applyAlignment="1">
      <alignment/>
    </xf>
    <xf numFmtId="164" fontId="6" fillId="0" borderId="0" xfId="0" applyNumberFormat="1" applyFont="1" applyBorder="1" applyAlignment="1">
      <alignment/>
    </xf>
    <xf numFmtId="0" fontId="6" fillId="0" borderId="20" xfId="0" applyFont="1" applyBorder="1" applyAlignment="1">
      <alignment/>
    </xf>
    <xf numFmtId="0" fontId="6" fillId="0" borderId="21" xfId="0" applyFont="1" applyBorder="1" applyAlignment="1">
      <alignment/>
    </xf>
    <xf numFmtId="3" fontId="6" fillId="0" borderId="21" xfId="0" applyNumberFormat="1" applyFont="1" applyBorder="1" applyAlignment="1">
      <alignment/>
    </xf>
    <xf numFmtId="0" fontId="6" fillId="24" borderId="0" xfId="0" applyFont="1" applyFill="1" applyAlignment="1">
      <alignment/>
    </xf>
    <xf numFmtId="0" fontId="12" fillId="24" borderId="0" xfId="0" applyFont="1" applyFill="1" applyAlignment="1">
      <alignment/>
    </xf>
    <xf numFmtId="3" fontId="6" fillId="24" borderId="0" xfId="0" applyNumberFormat="1" applyFont="1" applyFill="1" applyAlignment="1">
      <alignment/>
    </xf>
    <xf numFmtId="0" fontId="13" fillId="0" borderId="22" xfId="0" applyFont="1" applyBorder="1" applyAlignment="1">
      <alignment/>
    </xf>
    <xf numFmtId="0" fontId="13" fillId="0" borderId="23" xfId="0" applyFont="1" applyBorder="1" applyAlignment="1">
      <alignment/>
    </xf>
    <xf numFmtId="0" fontId="13" fillId="0" borderId="24" xfId="0" applyFont="1" applyBorder="1" applyAlignment="1">
      <alignment/>
    </xf>
    <xf numFmtId="0" fontId="11" fillId="0" borderId="25" xfId="0" applyFont="1" applyBorder="1" applyAlignment="1">
      <alignment/>
    </xf>
    <xf numFmtId="0" fontId="11" fillId="0" borderId="26" xfId="0" applyFont="1" applyBorder="1" applyAlignment="1">
      <alignment/>
    </xf>
    <xf numFmtId="0" fontId="11" fillId="0" borderId="27" xfId="0" applyFont="1" applyBorder="1" applyAlignment="1">
      <alignment/>
    </xf>
    <xf numFmtId="0" fontId="1" fillId="0" borderId="0" xfId="0" applyFont="1" applyAlignment="1">
      <alignment/>
    </xf>
    <xf numFmtId="0" fontId="6" fillId="0" borderId="28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29" xfId="0" applyFont="1" applyBorder="1" applyAlignment="1">
      <alignment/>
    </xf>
    <xf numFmtId="3" fontId="6" fillId="0" borderId="0" xfId="0" applyNumberFormat="1" applyFont="1" applyBorder="1" applyAlignment="1">
      <alignment/>
    </xf>
    <xf numFmtId="0" fontId="6" fillId="0" borderId="29" xfId="0" applyFont="1" applyBorder="1" applyAlignment="1" quotePrefix="1">
      <alignment horizontal="left"/>
    </xf>
    <xf numFmtId="0" fontId="6" fillId="0" borderId="29" xfId="0" applyFont="1" applyBorder="1" applyAlignment="1">
      <alignment horizontal="left"/>
    </xf>
    <xf numFmtId="0" fontId="14" fillId="0" borderId="30" xfId="0" applyFont="1" applyBorder="1" applyAlignment="1">
      <alignment horizontal="center"/>
    </xf>
    <xf numFmtId="0" fontId="6" fillId="0" borderId="31" xfId="0" applyFont="1" applyBorder="1" applyAlignment="1">
      <alignment/>
    </xf>
    <xf numFmtId="0" fontId="6" fillId="0" borderId="32" xfId="0" applyFont="1" applyBorder="1" applyAlignment="1">
      <alignment/>
    </xf>
    <xf numFmtId="0" fontId="11" fillId="0" borderId="28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29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29" xfId="0" applyFont="1" applyBorder="1" applyAlignment="1">
      <alignment/>
    </xf>
    <xf numFmtId="3" fontId="11" fillId="0" borderId="33" xfId="0" applyNumberFormat="1" applyFont="1" applyBorder="1" applyAlignment="1">
      <alignment/>
    </xf>
    <xf numFmtId="0" fontId="11" fillId="0" borderId="28" xfId="0" applyFont="1" applyBorder="1" applyAlignment="1">
      <alignment horizontal="center"/>
    </xf>
    <xf numFmtId="0" fontId="11" fillId="0" borderId="29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4" fontId="1" fillId="0" borderId="0" xfId="0" applyNumberFormat="1" applyFont="1" applyAlignment="1">
      <alignment/>
    </xf>
    <xf numFmtId="0" fontId="11" fillId="0" borderId="29" xfId="0" applyFont="1" applyBorder="1" applyAlignment="1">
      <alignment horizontal="left"/>
    </xf>
    <xf numFmtId="0" fontId="0" fillId="0" borderId="0" xfId="0" applyFill="1" applyAlignment="1">
      <alignment/>
    </xf>
    <xf numFmtId="4" fontId="1" fillId="0" borderId="0" xfId="0" applyNumberFormat="1" applyFont="1" applyFill="1" applyAlignment="1">
      <alignment/>
    </xf>
    <xf numFmtId="0" fontId="11" fillId="24" borderId="34" xfId="0" applyFont="1" applyFill="1" applyBorder="1" applyAlignment="1">
      <alignment/>
    </xf>
    <xf numFmtId="0" fontId="11" fillId="24" borderId="35" xfId="0" applyFont="1" applyFill="1" applyBorder="1" applyAlignment="1">
      <alignment/>
    </xf>
    <xf numFmtId="0" fontId="11" fillId="24" borderId="36" xfId="0" applyFont="1" applyFill="1" applyBorder="1" applyAlignment="1">
      <alignment/>
    </xf>
    <xf numFmtId="0" fontId="6" fillId="0" borderId="37" xfId="0" applyFont="1" applyBorder="1" applyAlignment="1">
      <alignment/>
    </xf>
    <xf numFmtId="0" fontId="6" fillId="0" borderId="38" xfId="0" applyFont="1" applyBorder="1" applyAlignment="1">
      <alignment/>
    </xf>
    <xf numFmtId="0" fontId="6" fillId="0" borderId="39" xfId="0" applyFont="1" applyBorder="1" applyAlignment="1">
      <alignment/>
    </xf>
    <xf numFmtId="4" fontId="1" fillId="0" borderId="0" xfId="0" applyNumberFormat="1" applyFont="1" applyAlignment="1">
      <alignment/>
    </xf>
    <xf numFmtId="0" fontId="15" fillId="0" borderId="40" xfId="0" applyFont="1" applyBorder="1" applyAlignment="1">
      <alignment/>
    </xf>
    <xf numFmtId="0" fontId="15" fillId="0" borderId="41" xfId="0" applyFont="1" applyBorder="1" applyAlignment="1">
      <alignment/>
    </xf>
    <xf numFmtId="0" fontId="11" fillId="0" borderId="41" xfId="0" applyFont="1" applyBorder="1" applyAlignment="1">
      <alignment/>
    </xf>
    <xf numFmtId="3" fontId="11" fillId="0" borderId="42" xfId="0" applyNumberFormat="1" applyFont="1" applyBorder="1" applyAlignment="1">
      <alignment/>
    </xf>
    <xf numFmtId="0" fontId="6" fillId="0" borderId="0" xfId="0" applyFont="1" applyAlignment="1">
      <alignment/>
    </xf>
    <xf numFmtId="4" fontId="6" fillId="0" borderId="0" xfId="0" applyNumberFormat="1" applyFont="1" applyAlignment="1">
      <alignment/>
    </xf>
    <xf numFmtId="4" fontId="11" fillId="0" borderId="0" xfId="0" applyNumberFormat="1" applyFont="1" applyBorder="1" applyAlignment="1">
      <alignment/>
    </xf>
    <xf numFmtId="0" fontId="16" fillId="0" borderId="43" xfId="0" applyFont="1" applyBorder="1" applyAlignment="1">
      <alignment/>
    </xf>
    <xf numFmtId="0" fontId="16" fillId="0" borderId="0" xfId="0" applyFont="1" applyBorder="1" applyAlignment="1">
      <alignment/>
    </xf>
    <xf numFmtId="0" fontId="11" fillId="0" borderId="0" xfId="0" applyFont="1" applyBorder="1" applyAlignment="1">
      <alignment/>
    </xf>
    <xf numFmtId="3" fontId="11" fillId="0" borderId="44" xfId="0" applyNumberFormat="1" applyFont="1" applyBorder="1" applyAlignment="1">
      <alignment/>
    </xf>
    <xf numFmtId="4" fontId="6" fillId="0" borderId="0" xfId="0" applyNumberFormat="1" applyFont="1" applyBorder="1" applyAlignment="1">
      <alignment/>
    </xf>
    <xf numFmtId="0" fontId="16" fillId="24" borderId="45" xfId="0" applyFont="1" applyFill="1" applyBorder="1" applyAlignment="1">
      <alignment/>
    </xf>
    <xf numFmtId="0" fontId="16" fillId="24" borderId="46" xfId="0" applyFont="1" applyFill="1" applyBorder="1" applyAlignment="1">
      <alignment/>
    </xf>
    <xf numFmtId="0" fontId="15" fillId="24" borderId="46" xfId="0" applyFont="1" applyFill="1" applyBorder="1" applyAlignment="1">
      <alignment horizontal="left"/>
    </xf>
    <xf numFmtId="3" fontId="15" fillId="24" borderId="47" xfId="0" applyNumberFormat="1" applyFont="1" applyFill="1" applyBorder="1" applyAlignment="1">
      <alignment/>
    </xf>
    <xf numFmtId="0" fontId="15" fillId="0" borderId="0" xfId="0" applyFont="1" applyBorder="1" applyAlignment="1" quotePrefix="1">
      <alignment horizontal="left"/>
    </xf>
    <xf numFmtId="3" fontId="15" fillId="0" borderId="0" xfId="0" applyNumberFormat="1" applyFont="1" applyBorder="1" applyAlignment="1">
      <alignment/>
    </xf>
    <xf numFmtId="0" fontId="11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3" fontId="10" fillId="0" borderId="48" xfId="0" applyNumberFormat="1" applyFont="1" applyBorder="1" applyAlignment="1">
      <alignment horizontal="center"/>
    </xf>
    <xf numFmtId="3" fontId="13" fillId="0" borderId="49" xfId="0" applyNumberFormat="1" applyFont="1" applyBorder="1" applyAlignment="1" quotePrefix="1">
      <alignment horizontal="center"/>
    </xf>
    <xf numFmtId="3" fontId="11" fillId="0" borderId="27" xfId="0" applyNumberFormat="1" applyFont="1" applyBorder="1" applyAlignment="1">
      <alignment/>
    </xf>
    <xf numFmtId="3" fontId="6" fillId="0" borderId="29" xfId="0" applyNumberFormat="1" applyFont="1" applyBorder="1" applyAlignment="1">
      <alignment/>
    </xf>
    <xf numFmtId="3" fontId="11" fillId="0" borderId="29" xfId="0" applyNumberFormat="1" applyFont="1" applyBorder="1" applyAlignment="1">
      <alignment/>
    </xf>
    <xf numFmtId="3" fontId="6" fillId="0" borderId="29" xfId="0" applyNumberFormat="1" applyFont="1" applyBorder="1" applyAlignment="1">
      <alignment/>
    </xf>
    <xf numFmtId="3" fontId="6" fillId="0" borderId="50" xfId="0" applyNumberFormat="1" applyFont="1" applyBorder="1" applyAlignment="1">
      <alignment/>
    </xf>
    <xf numFmtId="3" fontId="11" fillId="0" borderId="32" xfId="0" applyNumberFormat="1" applyFont="1" applyBorder="1" applyAlignment="1">
      <alignment/>
    </xf>
    <xf numFmtId="3" fontId="11" fillId="0" borderId="51" xfId="0" applyNumberFormat="1" applyFont="1" applyBorder="1" applyAlignment="1">
      <alignment/>
    </xf>
    <xf numFmtId="3" fontId="6" fillId="0" borderId="39" xfId="0" applyNumberFormat="1" applyFont="1" applyBorder="1" applyAlignment="1">
      <alignment/>
    </xf>
    <xf numFmtId="3" fontId="0" fillId="0" borderId="0" xfId="0" applyNumberFormat="1" applyAlignment="1">
      <alignment/>
    </xf>
    <xf numFmtId="3" fontId="6" fillId="0" borderId="0" xfId="0" applyNumberFormat="1" applyFont="1" applyFill="1" applyBorder="1" applyAlignment="1">
      <alignment/>
    </xf>
    <xf numFmtId="3" fontId="11" fillId="24" borderId="52" xfId="0" applyNumberFormat="1" applyFont="1" applyFill="1" applyBorder="1" applyAlignment="1">
      <alignment/>
    </xf>
    <xf numFmtId="4" fontId="4" fillId="0" borderId="0" xfId="0" applyNumberFormat="1" applyFont="1" applyAlignment="1">
      <alignment horizontal="center"/>
    </xf>
    <xf numFmtId="4" fontId="5" fillId="0" borderId="0" xfId="0" applyNumberFormat="1" applyFont="1" applyAlignment="1">
      <alignment horizontal="center"/>
    </xf>
    <xf numFmtId="4" fontId="4" fillId="0" borderId="0" xfId="0" applyNumberFormat="1" applyFont="1" applyAlignment="1" quotePrefix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164"/>
  <sheetViews>
    <sheetView tabSelected="1" view="pageLayout" workbookViewId="0" topLeftCell="A1">
      <selection activeCell="H7" sqref="H7"/>
    </sheetView>
  </sheetViews>
  <sheetFormatPr defaultColWidth="8.796875" defaultRowHeight="15"/>
  <cols>
    <col min="1" max="1" width="3.69921875" style="0" customWidth="1"/>
    <col min="2" max="3" width="4.69921875" style="1" customWidth="1"/>
    <col min="4" max="4" width="35.59765625" style="1" customWidth="1"/>
    <col min="5" max="5" width="13.3984375" style="3" customWidth="1"/>
    <col min="6" max="6" width="2.796875" style="0" customWidth="1"/>
    <col min="7" max="7" width="12.796875" style="0" customWidth="1"/>
    <col min="8" max="8" width="12.19921875" style="0" bestFit="1" customWidth="1"/>
    <col min="9" max="9" width="13.796875" style="0" customWidth="1"/>
  </cols>
  <sheetData>
    <row r="2" spans="2:5" ht="22.5" customHeight="1">
      <c r="B2" s="105" t="s">
        <v>85</v>
      </c>
      <c r="C2" s="106"/>
      <c r="D2" s="106"/>
      <c r="E2" s="106"/>
    </row>
    <row r="3" spans="2:5" ht="22.5" customHeight="1">
      <c r="B3" s="107" t="s">
        <v>86</v>
      </c>
      <c r="C3" s="106"/>
      <c r="D3" s="106"/>
      <c r="E3" s="106"/>
    </row>
    <row r="4" ht="11.25" customHeight="1">
      <c r="D4" s="2"/>
    </row>
    <row r="5" ht="10.5" customHeight="1"/>
    <row r="6" spans="2:5" ht="18.75" customHeight="1" thickBot="1">
      <c r="B6" s="4"/>
      <c r="C6" s="4"/>
      <c r="D6" s="5" t="s">
        <v>0</v>
      </c>
      <c r="E6" s="6"/>
    </row>
    <row r="7" spans="2:5" s="9" customFormat="1" ht="16.5" thickBot="1" thickTop="1">
      <c r="B7" s="7"/>
      <c r="C7" s="8"/>
      <c r="D7" s="8" t="s">
        <v>1</v>
      </c>
      <c r="E7" s="92" t="s">
        <v>2</v>
      </c>
    </row>
    <row r="8" spans="2:5" ht="15.75" customHeight="1">
      <c r="B8" s="10"/>
      <c r="C8" s="11">
        <v>1111</v>
      </c>
      <c r="D8" s="11" t="s">
        <v>4</v>
      </c>
      <c r="E8" s="12">
        <v>490000</v>
      </c>
    </row>
    <row r="9" spans="2:7" ht="15.75" customHeight="1">
      <c r="B9" s="13"/>
      <c r="C9" s="14">
        <v>1112</v>
      </c>
      <c r="D9" s="14" t="s">
        <v>5</v>
      </c>
      <c r="E9" s="15">
        <v>50000</v>
      </c>
      <c r="G9" s="16"/>
    </row>
    <row r="10" spans="2:7" ht="15.75" customHeight="1">
      <c r="B10" s="13"/>
      <c r="C10" s="14">
        <v>1113</v>
      </c>
      <c r="D10" s="14" t="s">
        <v>6</v>
      </c>
      <c r="E10" s="15">
        <v>53000</v>
      </c>
      <c r="G10" s="16"/>
    </row>
    <row r="11" spans="2:5" ht="15.75" customHeight="1">
      <c r="B11" s="13"/>
      <c r="C11" s="14">
        <v>1121</v>
      </c>
      <c r="D11" s="14" t="s">
        <v>7</v>
      </c>
      <c r="E11" s="15">
        <v>570000</v>
      </c>
    </row>
    <row r="12" spans="2:5" ht="15.75" customHeight="1">
      <c r="B12" s="13"/>
      <c r="C12" s="14">
        <v>1211</v>
      </c>
      <c r="D12" s="14" t="s">
        <v>8</v>
      </c>
      <c r="E12" s="15">
        <v>1300000</v>
      </c>
    </row>
    <row r="13" spans="2:5" ht="15.75" customHeight="1">
      <c r="B13" s="13"/>
      <c r="C13" s="14">
        <v>1341</v>
      </c>
      <c r="D13" s="14" t="s">
        <v>9</v>
      </c>
      <c r="E13" s="15">
        <v>8000</v>
      </c>
    </row>
    <row r="14" spans="2:5" ht="15.75" customHeight="1">
      <c r="B14" s="13"/>
      <c r="C14" s="14">
        <v>1361</v>
      </c>
      <c r="D14" s="14" t="s">
        <v>10</v>
      </c>
      <c r="E14" s="15">
        <v>5000</v>
      </c>
    </row>
    <row r="15" spans="2:5" ht="15.75" customHeight="1">
      <c r="B15" s="13"/>
      <c r="C15" s="14">
        <v>1511</v>
      </c>
      <c r="D15" s="14" t="s">
        <v>11</v>
      </c>
      <c r="E15" s="15">
        <v>560000</v>
      </c>
    </row>
    <row r="16" spans="2:5" ht="15.75">
      <c r="B16" s="17" t="s">
        <v>12</v>
      </c>
      <c r="C16" s="18"/>
      <c r="D16" s="18"/>
      <c r="E16" s="19">
        <f>SUM(E8:E15)</f>
        <v>3036000</v>
      </c>
    </row>
    <row r="17" spans="2:5" ht="15.75" customHeight="1">
      <c r="B17" s="13">
        <v>1031</v>
      </c>
      <c r="C17" s="14">
        <v>2111</v>
      </c>
      <c r="D17" s="14" t="s">
        <v>13</v>
      </c>
      <c r="E17" s="15">
        <v>10000</v>
      </c>
    </row>
    <row r="18" spans="2:5" ht="15.75" customHeight="1">
      <c r="B18" s="13">
        <v>1070</v>
      </c>
      <c r="C18" s="14">
        <v>2111</v>
      </c>
      <c r="D18" s="14" t="s">
        <v>15</v>
      </c>
      <c r="E18" s="15">
        <v>10000</v>
      </c>
    </row>
    <row r="19" spans="2:5" ht="15.75" customHeight="1">
      <c r="B19" s="13">
        <v>3639</v>
      </c>
      <c r="C19" s="14">
        <v>2111</v>
      </c>
      <c r="D19" s="14" t="s">
        <v>16</v>
      </c>
      <c r="E19" s="15">
        <v>30000</v>
      </c>
    </row>
    <row r="20" spans="2:5" ht="15.75" customHeight="1">
      <c r="B20" s="13">
        <v>3639</v>
      </c>
      <c r="C20" s="14">
        <v>2131</v>
      </c>
      <c r="D20" s="14" t="s">
        <v>17</v>
      </c>
      <c r="E20" s="15">
        <v>20000</v>
      </c>
    </row>
    <row r="21" spans="2:5" ht="15.75" customHeight="1">
      <c r="B21" s="13">
        <v>3639</v>
      </c>
      <c r="C21" s="14">
        <v>2132</v>
      </c>
      <c r="D21" s="14" t="s">
        <v>18</v>
      </c>
      <c r="E21" s="15">
        <v>10000</v>
      </c>
    </row>
    <row r="22" spans="2:5" ht="15.75" customHeight="1">
      <c r="B22" s="13">
        <v>3722</v>
      </c>
      <c r="C22" s="14">
        <v>2324</v>
      </c>
      <c r="D22" s="14" t="s">
        <v>14</v>
      </c>
      <c r="E22" s="15">
        <v>65000</v>
      </c>
    </row>
    <row r="23" spans="2:5" ht="15.75" customHeight="1">
      <c r="B23" s="13">
        <v>6310</v>
      </c>
      <c r="C23" s="14">
        <v>2141</v>
      </c>
      <c r="D23" s="14" t="s">
        <v>19</v>
      </c>
      <c r="E23" s="15">
        <v>12000</v>
      </c>
    </row>
    <row r="24" spans="2:5" ht="15.75" customHeight="1">
      <c r="B24" s="13"/>
      <c r="C24" s="14">
        <v>2460</v>
      </c>
      <c r="D24" s="14" t="s">
        <v>20</v>
      </c>
      <c r="E24" s="15">
        <v>85000</v>
      </c>
    </row>
    <row r="25" spans="2:5" ht="15.75">
      <c r="B25" s="20" t="s">
        <v>21</v>
      </c>
      <c r="C25" s="18"/>
      <c r="D25" s="18"/>
      <c r="E25" s="19">
        <f>SUM(E17:E24)</f>
        <v>242000</v>
      </c>
    </row>
    <row r="26" spans="2:5" ht="15">
      <c r="B26" s="21">
        <v>6171</v>
      </c>
      <c r="C26" s="14">
        <v>3113</v>
      </c>
      <c r="D26" s="14" t="s">
        <v>22</v>
      </c>
      <c r="E26" s="15">
        <v>5000</v>
      </c>
    </row>
    <row r="27" spans="2:5" ht="15.75">
      <c r="B27" s="20" t="s">
        <v>23</v>
      </c>
      <c r="C27" s="18"/>
      <c r="D27" s="18"/>
      <c r="E27" s="19">
        <f>SUM(E26:E26)</f>
        <v>5000</v>
      </c>
    </row>
    <row r="28" spans="2:5" ht="15.75" customHeight="1">
      <c r="B28" s="13"/>
      <c r="C28" s="14">
        <v>4112</v>
      </c>
      <c r="D28" s="14" t="s">
        <v>24</v>
      </c>
      <c r="E28" s="15">
        <v>74400</v>
      </c>
    </row>
    <row r="29" spans="2:5" ht="16.5" customHeight="1">
      <c r="B29" s="17" t="s">
        <v>25</v>
      </c>
      <c r="C29" s="18"/>
      <c r="D29" s="18"/>
      <c r="E29" s="19">
        <f>SUM(E28:E28)</f>
        <v>74400</v>
      </c>
    </row>
    <row r="30" spans="2:6" ht="17.25" customHeight="1">
      <c r="B30" s="13"/>
      <c r="C30" s="14"/>
      <c r="D30" s="14"/>
      <c r="E30" s="15"/>
      <c r="F30" s="22"/>
    </row>
    <row r="31" spans="2:7" ht="16.5" customHeight="1">
      <c r="B31" s="23"/>
      <c r="C31" s="24"/>
      <c r="D31" s="25" t="s">
        <v>26</v>
      </c>
      <c r="E31" s="26">
        <f>E16+E25+E27+E29</f>
        <v>3357400</v>
      </c>
      <c r="F31" s="27"/>
      <c r="G31" s="16"/>
    </row>
    <row r="32" spans="2:7" ht="17.25" customHeight="1" thickBot="1">
      <c r="B32" s="28"/>
      <c r="C32" s="29"/>
      <c r="D32" s="29"/>
      <c r="E32" s="30"/>
      <c r="F32" s="27"/>
      <c r="G32" s="16"/>
    </row>
    <row r="33" ht="11.25" customHeight="1" thickTop="1"/>
    <row r="34" ht="11.25" customHeight="1"/>
    <row r="35" ht="9.75" customHeight="1"/>
    <row r="36" spans="2:5" ht="19.5" customHeight="1" thickBot="1">
      <c r="B36" s="31"/>
      <c r="C36" s="31"/>
      <c r="D36" s="32" t="s">
        <v>27</v>
      </c>
      <c r="E36" s="33"/>
    </row>
    <row r="37" spans="2:5" ht="17.25" thickBot="1" thickTop="1">
      <c r="B37" s="34"/>
      <c r="C37" s="35"/>
      <c r="D37" s="36" t="s">
        <v>1</v>
      </c>
      <c r="E37" s="93" t="s">
        <v>3</v>
      </c>
    </row>
    <row r="38" spans="2:5" s="40" customFormat="1" ht="15.75" customHeight="1" thickTop="1">
      <c r="B38" s="37">
        <v>1031</v>
      </c>
      <c r="C38" s="38"/>
      <c r="D38" s="39" t="s">
        <v>28</v>
      </c>
      <c r="E38" s="94"/>
    </row>
    <row r="39" spans="2:5" ht="15.75" customHeight="1">
      <c r="B39" s="41"/>
      <c r="C39" s="42">
        <v>5021</v>
      </c>
      <c r="D39" s="43" t="s">
        <v>29</v>
      </c>
      <c r="E39" s="95">
        <v>20000</v>
      </c>
    </row>
    <row r="40" spans="2:5" ht="15.75" customHeight="1">
      <c r="B40" s="41"/>
      <c r="C40" s="42">
        <v>5139</v>
      </c>
      <c r="D40" s="45" t="s">
        <v>30</v>
      </c>
      <c r="E40" s="95">
        <v>10000</v>
      </c>
    </row>
    <row r="41" spans="2:5" ht="15.75" customHeight="1">
      <c r="B41" s="41"/>
      <c r="C41" s="42">
        <v>5169</v>
      </c>
      <c r="D41" s="46" t="s">
        <v>31</v>
      </c>
      <c r="E41" s="95">
        <v>10000</v>
      </c>
    </row>
    <row r="42" spans="2:5" ht="15.75" customHeight="1">
      <c r="B42" s="47" t="s">
        <v>32</v>
      </c>
      <c r="C42" s="48"/>
      <c r="D42" s="49"/>
      <c r="E42" s="55">
        <f>SUM(E39:E41)</f>
        <v>40000</v>
      </c>
    </row>
    <row r="43" spans="2:5" ht="15.75" customHeight="1">
      <c r="B43" s="50">
        <v>1070</v>
      </c>
      <c r="C43" s="51"/>
      <c r="D43" s="52" t="s">
        <v>33</v>
      </c>
      <c r="E43" s="96"/>
    </row>
    <row r="44" spans="2:5" ht="15.75" customHeight="1">
      <c r="B44" s="50"/>
      <c r="C44" s="42">
        <v>5139</v>
      </c>
      <c r="D44" s="43" t="s">
        <v>34</v>
      </c>
      <c r="E44" s="95">
        <v>10000</v>
      </c>
    </row>
    <row r="45" spans="2:5" ht="15.75" customHeight="1">
      <c r="B45" s="47" t="s">
        <v>32</v>
      </c>
      <c r="C45" s="48"/>
      <c r="D45" s="49"/>
      <c r="E45" s="55">
        <f>SUM(E44:E44)</f>
        <v>10000</v>
      </c>
    </row>
    <row r="46" spans="2:5" s="40" customFormat="1" ht="15.75" customHeight="1">
      <c r="B46" s="50">
        <v>2141</v>
      </c>
      <c r="C46" s="51"/>
      <c r="D46" s="52" t="s">
        <v>35</v>
      </c>
      <c r="E46" s="96"/>
    </row>
    <row r="47" spans="2:5" s="40" customFormat="1" ht="15.75" customHeight="1">
      <c r="B47" s="41"/>
      <c r="C47" s="42">
        <v>5139</v>
      </c>
      <c r="D47" s="43" t="s">
        <v>34</v>
      </c>
      <c r="E47" s="95">
        <v>8000</v>
      </c>
    </row>
    <row r="48" spans="2:5" s="40" customFormat="1" ht="15.75" customHeight="1">
      <c r="B48" s="50"/>
      <c r="C48" s="53">
        <v>5151</v>
      </c>
      <c r="D48" s="54" t="s">
        <v>36</v>
      </c>
      <c r="E48" s="97">
        <v>4000</v>
      </c>
    </row>
    <row r="49" spans="2:5" s="40" customFormat="1" ht="15.75" customHeight="1">
      <c r="B49" s="50"/>
      <c r="C49" s="53">
        <v>5153</v>
      </c>
      <c r="D49" s="54" t="s">
        <v>37</v>
      </c>
      <c r="E49" s="97">
        <v>30000</v>
      </c>
    </row>
    <row r="50" spans="2:5" s="40" customFormat="1" ht="15.75" customHeight="1">
      <c r="B50" s="50"/>
      <c r="C50" s="53">
        <v>5154</v>
      </c>
      <c r="D50" s="54" t="s">
        <v>38</v>
      </c>
      <c r="E50" s="97">
        <v>30000</v>
      </c>
    </row>
    <row r="51" spans="2:5" s="40" customFormat="1" ht="15.75" customHeight="1">
      <c r="B51" s="41"/>
      <c r="C51" s="42">
        <v>5164</v>
      </c>
      <c r="D51" s="43" t="s">
        <v>39</v>
      </c>
      <c r="E51" s="95">
        <v>2000</v>
      </c>
    </row>
    <row r="52" spans="2:5" s="40" customFormat="1" ht="15.75" customHeight="1">
      <c r="B52" s="41"/>
      <c r="C52" s="42">
        <v>5169</v>
      </c>
      <c r="D52" s="43" t="s">
        <v>31</v>
      </c>
      <c r="E52" s="95">
        <v>5000</v>
      </c>
    </row>
    <row r="53" spans="2:5" ht="15.75" customHeight="1">
      <c r="B53" s="47" t="s">
        <v>32</v>
      </c>
      <c r="C53" s="48"/>
      <c r="D53" s="49"/>
      <c r="E53" s="55">
        <f>SUM(E47:E52)</f>
        <v>79000</v>
      </c>
    </row>
    <row r="54" spans="2:5" ht="15.75" customHeight="1">
      <c r="B54" s="56">
        <v>2321</v>
      </c>
      <c r="C54" s="42"/>
      <c r="D54" s="57" t="s">
        <v>40</v>
      </c>
      <c r="E54" s="95"/>
    </row>
    <row r="55" spans="2:5" ht="15.75" customHeight="1">
      <c r="B55" s="56"/>
      <c r="C55" s="42">
        <v>5169</v>
      </c>
      <c r="D55" s="43" t="s">
        <v>41</v>
      </c>
      <c r="E55" s="98">
        <v>5000</v>
      </c>
    </row>
    <row r="56" spans="2:5" ht="15.75" customHeight="1">
      <c r="B56" s="47" t="s">
        <v>32</v>
      </c>
      <c r="C56" s="48"/>
      <c r="D56" s="49"/>
      <c r="E56" s="55">
        <f>SUM(E55:E55)</f>
        <v>5000</v>
      </c>
    </row>
    <row r="57" spans="2:5" s="40" customFormat="1" ht="15.75" customHeight="1">
      <c r="B57" s="50">
        <v>3314</v>
      </c>
      <c r="C57" s="51"/>
      <c r="D57" s="52" t="s">
        <v>42</v>
      </c>
      <c r="E57" s="96"/>
    </row>
    <row r="58" spans="2:5" s="40" customFormat="1" ht="15.75" customHeight="1">
      <c r="B58" s="50"/>
      <c r="C58" s="42">
        <v>5021</v>
      </c>
      <c r="D58" s="43" t="s">
        <v>29</v>
      </c>
      <c r="E58" s="95">
        <v>12000</v>
      </c>
    </row>
    <row r="59" spans="2:5" s="40" customFormat="1" ht="15.75" customHeight="1">
      <c r="B59" s="50"/>
      <c r="C59" s="42">
        <v>5136</v>
      </c>
      <c r="D59" s="43" t="s">
        <v>43</v>
      </c>
      <c r="E59" s="95">
        <v>5000</v>
      </c>
    </row>
    <row r="60" spans="2:7" s="40" customFormat="1" ht="15.75" customHeight="1">
      <c r="B60" s="50"/>
      <c r="C60" s="42">
        <v>5139</v>
      </c>
      <c r="D60" s="43" t="s">
        <v>34</v>
      </c>
      <c r="E60" s="95">
        <v>2000</v>
      </c>
      <c r="G60" s="59"/>
    </row>
    <row r="61" spans="2:5" ht="15.75" customHeight="1">
      <c r="B61" s="41"/>
      <c r="C61" s="42">
        <v>5154</v>
      </c>
      <c r="D61" s="43" t="s">
        <v>38</v>
      </c>
      <c r="E61" s="95">
        <v>5000</v>
      </c>
    </row>
    <row r="62" spans="2:5" ht="15.75" customHeight="1">
      <c r="B62" s="41"/>
      <c r="C62" s="42">
        <v>5171</v>
      </c>
      <c r="D62" s="43" t="s">
        <v>45</v>
      </c>
      <c r="E62" s="98">
        <v>3000</v>
      </c>
    </row>
    <row r="63" spans="2:5" ht="15.75" customHeight="1">
      <c r="B63" s="47" t="s">
        <v>32</v>
      </c>
      <c r="C63" s="48"/>
      <c r="D63" s="49"/>
      <c r="E63" s="55">
        <f>SUM(E58:E62)</f>
        <v>27000</v>
      </c>
    </row>
    <row r="64" spans="2:5" s="40" customFormat="1" ht="15.75" customHeight="1">
      <c r="B64" s="50">
        <v>3319</v>
      </c>
      <c r="C64" s="51"/>
      <c r="D64" s="52" t="s">
        <v>46</v>
      </c>
      <c r="E64" s="96"/>
    </row>
    <row r="65" spans="2:5" ht="15.75" customHeight="1">
      <c r="B65" s="41"/>
      <c r="C65" s="42">
        <v>5021</v>
      </c>
      <c r="D65" s="43" t="s">
        <v>29</v>
      </c>
      <c r="E65" s="95">
        <v>5000</v>
      </c>
    </row>
    <row r="66" spans="2:5" ht="15.75" customHeight="1">
      <c r="B66" s="41"/>
      <c r="C66" s="42">
        <v>5139</v>
      </c>
      <c r="D66" s="43" t="s">
        <v>34</v>
      </c>
      <c r="E66" s="95">
        <v>3000</v>
      </c>
    </row>
    <row r="67" spans="2:5" ht="15.75" customHeight="1">
      <c r="B67" s="41"/>
      <c r="C67" s="42">
        <v>5169</v>
      </c>
      <c r="D67" s="43" t="s">
        <v>31</v>
      </c>
      <c r="E67" s="95">
        <v>10000</v>
      </c>
    </row>
    <row r="68" spans="2:5" ht="15.75" customHeight="1">
      <c r="B68" s="47" t="s">
        <v>32</v>
      </c>
      <c r="C68" s="48"/>
      <c r="D68" s="49"/>
      <c r="E68" s="55">
        <f>SUM(E65:E67)</f>
        <v>18000</v>
      </c>
    </row>
    <row r="69" spans="2:5" s="40" customFormat="1" ht="15.75" customHeight="1">
      <c r="B69" s="50">
        <v>3399</v>
      </c>
      <c r="C69" s="51"/>
      <c r="D69" s="52" t="s">
        <v>47</v>
      </c>
      <c r="E69" s="96"/>
    </row>
    <row r="70" spans="2:5" ht="15.75" customHeight="1">
      <c r="B70" s="41"/>
      <c r="C70" s="42">
        <v>5175</v>
      </c>
      <c r="D70" s="43" t="s">
        <v>48</v>
      </c>
      <c r="E70" s="95">
        <v>2000</v>
      </c>
    </row>
    <row r="71" spans="2:7" ht="15.75" customHeight="1">
      <c r="B71" s="41"/>
      <c r="C71" s="42">
        <v>5194</v>
      </c>
      <c r="D71" s="43" t="s">
        <v>49</v>
      </c>
      <c r="E71" s="95">
        <v>20000</v>
      </c>
      <c r="G71" s="16"/>
    </row>
    <row r="72" spans="2:7" ht="15.75" customHeight="1">
      <c r="B72" s="47" t="s">
        <v>32</v>
      </c>
      <c r="C72" s="48"/>
      <c r="D72" s="49"/>
      <c r="E72" s="99">
        <f>SUM(E70:E71)</f>
        <v>22000</v>
      </c>
      <c r="G72" s="16"/>
    </row>
    <row r="73" spans="2:7" ht="15.75" customHeight="1">
      <c r="B73" s="50">
        <v>3421</v>
      </c>
      <c r="C73" s="51"/>
      <c r="D73" s="52" t="s">
        <v>50</v>
      </c>
      <c r="E73" s="96"/>
      <c r="G73" s="16"/>
    </row>
    <row r="74" spans="2:7" ht="15.75" customHeight="1">
      <c r="B74" s="41"/>
      <c r="C74" s="42">
        <v>5139</v>
      </c>
      <c r="D74" s="43" t="s">
        <v>34</v>
      </c>
      <c r="E74" s="95">
        <v>5000</v>
      </c>
      <c r="G74" s="16"/>
    </row>
    <row r="75" spans="2:7" ht="15.75" customHeight="1">
      <c r="B75" s="41"/>
      <c r="C75" s="42">
        <v>5169</v>
      </c>
      <c r="D75" s="43" t="s">
        <v>31</v>
      </c>
      <c r="E75" s="95">
        <v>6000</v>
      </c>
      <c r="G75" s="16"/>
    </row>
    <row r="76" spans="2:7" ht="15.75" customHeight="1">
      <c r="B76" s="47" t="s">
        <v>32</v>
      </c>
      <c r="C76" s="48"/>
      <c r="D76" s="49"/>
      <c r="E76" s="55">
        <f>SUM(E74:E75)</f>
        <v>11000</v>
      </c>
      <c r="G76" s="16"/>
    </row>
    <row r="77" spans="2:7" ht="15.75" customHeight="1">
      <c r="B77" s="50">
        <v>3611</v>
      </c>
      <c r="C77" s="51"/>
      <c r="D77" s="52" t="s">
        <v>51</v>
      </c>
      <c r="E77" s="96"/>
      <c r="G77" s="16"/>
    </row>
    <row r="78" spans="2:7" ht="15.75" customHeight="1">
      <c r="B78" s="41"/>
      <c r="C78" s="42">
        <v>5660</v>
      </c>
      <c r="D78" s="43" t="s">
        <v>52</v>
      </c>
      <c r="E78" s="95">
        <v>100000</v>
      </c>
      <c r="G78" s="16"/>
    </row>
    <row r="79" spans="2:7" ht="15.75" customHeight="1">
      <c r="B79" s="47" t="s">
        <v>32</v>
      </c>
      <c r="C79" s="48"/>
      <c r="D79" s="49"/>
      <c r="E79" s="99">
        <f>E78</f>
        <v>100000</v>
      </c>
      <c r="G79" s="16"/>
    </row>
    <row r="80" spans="2:7" s="40" customFormat="1" ht="15.75" customHeight="1">
      <c r="B80" s="50">
        <v>3631</v>
      </c>
      <c r="C80" s="51"/>
      <c r="D80" s="52" t="s">
        <v>53</v>
      </c>
      <c r="E80" s="96"/>
      <c r="G80" s="60"/>
    </row>
    <row r="81" spans="2:5" ht="15.75" customHeight="1">
      <c r="B81" s="41"/>
      <c r="C81" s="42">
        <v>5021</v>
      </c>
      <c r="D81" s="43" t="s">
        <v>29</v>
      </c>
      <c r="E81" s="95">
        <v>7000</v>
      </c>
    </row>
    <row r="82" spans="2:5" ht="15.75" customHeight="1">
      <c r="B82" s="41"/>
      <c r="C82" s="42">
        <v>5139</v>
      </c>
      <c r="D82" s="43" t="s">
        <v>34</v>
      </c>
      <c r="E82" s="95">
        <v>10000</v>
      </c>
    </row>
    <row r="83" spans="2:5" ht="15.75" customHeight="1">
      <c r="B83" s="41"/>
      <c r="C83" s="42">
        <v>5154</v>
      </c>
      <c r="D83" s="43" t="s">
        <v>38</v>
      </c>
      <c r="E83" s="95">
        <v>80000</v>
      </c>
    </row>
    <row r="84" spans="2:5" ht="15.75" customHeight="1">
      <c r="B84" s="41"/>
      <c r="C84" s="42">
        <v>5169</v>
      </c>
      <c r="D84" s="43" t="s">
        <v>31</v>
      </c>
      <c r="E84" s="95">
        <v>10000</v>
      </c>
    </row>
    <row r="85" spans="2:5" ht="15.75" customHeight="1">
      <c r="B85" s="41"/>
      <c r="C85" s="42">
        <v>5171</v>
      </c>
      <c r="D85" s="43" t="s">
        <v>45</v>
      </c>
      <c r="E85" s="95">
        <v>20000</v>
      </c>
    </row>
    <row r="86" spans="2:5" ht="15.75" customHeight="1">
      <c r="B86" s="47" t="s">
        <v>32</v>
      </c>
      <c r="C86" s="48"/>
      <c r="D86" s="49"/>
      <c r="E86" s="55">
        <f>SUM(E81:E85)</f>
        <v>127000</v>
      </c>
    </row>
    <row r="87" spans="2:5" s="40" customFormat="1" ht="15.75" customHeight="1">
      <c r="B87" s="50">
        <v>3639</v>
      </c>
      <c r="C87" s="51"/>
      <c r="D87" s="61" t="s">
        <v>54</v>
      </c>
      <c r="E87" s="96"/>
    </row>
    <row r="88" spans="2:5" s="40" customFormat="1" ht="15.75" customHeight="1">
      <c r="B88" s="50"/>
      <c r="C88" s="42">
        <v>5021</v>
      </c>
      <c r="D88" s="43" t="s">
        <v>29</v>
      </c>
      <c r="E88" s="95">
        <v>80000</v>
      </c>
    </row>
    <row r="89" spans="2:5" s="40" customFormat="1" ht="15.75" customHeight="1">
      <c r="B89" s="50"/>
      <c r="C89" s="42">
        <v>5137</v>
      </c>
      <c r="D89" s="43" t="s">
        <v>44</v>
      </c>
      <c r="E89" s="95">
        <v>40000</v>
      </c>
    </row>
    <row r="90" spans="2:5" s="40" customFormat="1" ht="15.75" customHeight="1">
      <c r="B90" s="50"/>
      <c r="C90" s="42">
        <v>5139</v>
      </c>
      <c r="D90" s="43" t="s">
        <v>34</v>
      </c>
      <c r="E90" s="95">
        <v>40000</v>
      </c>
    </row>
    <row r="91" spans="2:5" s="40" customFormat="1" ht="15.75" customHeight="1">
      <c r="B91" s="50"/>
      <c r="C91" s="42">
        <v>5151</v>
      </c>
      <c r="D91" s="43" t="s">
        <v>36</v>
      </c>
      <c r="E91" s="95">
        <v>5000</v>
      </c>
    </row>
    <row r="92" spans="2:5" s="40" customFormat="1" ht="15.75" customHeight="1">
      <c r="B92" s="50"/>
      <c r="C92" s="42">
        <v>5153</v>
      </c>
      <c r="D92" s="46" t="s">
        <v>37</v>
      </c>
      <c r="E92" s="95">
        <v>35000</v>
      </c>
    </row>
    <row r="93" spans="2:5" s="40" customFormat="1" ht="15.75" customHeight="1">
      <c r="B93" s="50"/>
      <c r="C93" s="42">
        <v>5154</v>
      </c>
      <c r="D93" s="43" t="s">
        <v>38</v>
      </c>
      <c r="E93" s="95">
        <v>25000</v>
      </c>
    </row>
    <row r="94" spans="2:5" s="40" customFormat="1" ht="15.75" customHeight="1">
      <c r="B94" s="50"/>
      <c r="C94" s="42">
        <v>5155</v>
      </c>
      <c r="D94" s="43" t="s">
        <v>55</v>
      </c>
      <c r="E94" s="95">
        <v>10000</v>
      </c>
    </row>
    <row r="95" spans="2:5" s="40" customFormat="1" ht="15.75" customHeight="1">
      <c r="B95" s="50"/>
      <c r="C95" s="42">
        <v>5156</v>
      </c>
      <c r="D95" s="43" t="s">
        <v>56</v>
      </c>
      <c r="E95" s="95">
        <v>40000</v>
      </c>
    </row>
    <row r="96" spans="2:5" s="40" customFormat="1" ht="15.75" customHeight="1">
      <c r="B96" s="50"/>
      <c r="C96" s="42">
        <v>5164</v>
      </c>
      <c r="D96" s="43" t="s">
        <v>39</v>
      </c>
      <c r="E96" s="95">
        <v>12000</v>
      </c>
    </row>
    <row r="97" spans="2:5" s="40" customFormat="1" ht="15.75" customHeight="1">
      <c r="B97" s="50"/>
      <c r="C97" s="42">
        <v>5169</v>
      </c>
      <c r="D97" s="43" t="s">
        <v>41</v>
      </c>
      <c r="E97" s="95">
        <v>100000</v>
      </c>
    </row>
    <row r="98" spans="2:5" s="40" customFormat="1" ht="15.75" customHeight="1">
      <c r="B98" s="50"/>
      <c r="C98" s="42">
        <v>5171</v>
      </c>
      <c r="D98" s="43" t="s">
        <v>45</v>
      </c>
      <c r="E98" s="95">
        <v>100000</v>
      </c>
    </row>
    <row r="99" spans="2:7" ht="15.75" customHeight="1">
      <c r="B99" s="47" t="s">
        <v>32</v>
      </c>
      <c r="C99" s="48"/>
      <c r="D99" s="49"/>
      <c r="E99" s="55">
        <f>SUM(E88:E98)</f>
        <v>487000</v>
      </c>
      <c r="G99" s="62"/>
    </row>
    <row r="100" spans="2:5" s="40" customFormat="1" ht="15.75" customHeight="1">
      <c r="B100" s="50">
        <v>3722</v>
      </c>
      <c r="C100" s="51"/>
      <c r="D100" s="52" t="s">
        <v>57</v>
      </c>
      <c r="E100" s="96"/>
    </row>
    <row r="101" spans="2:5" ht="15.75" customHeight="1">
      <c r="B101" s="41"/>
      <c r="C101" s="42">
        <v>5169</v>
      </c>
      <c r="D101" s="43" t="s">
        <v>58</v>
      </c>
      <c r="E101" s="95">
        <v>110000</v>
      </c>
    </row>
    <row r="102" spans="2:5" ht="15.75" customHeight="1">
      <c r="B102" s="47" t="s">
        <v>32</v>
      </c>
      <c r="C102" s="48"/>
      <c r="D102" s="49"/>
      <c r="E102" s="55">
        <f>SUM(E101:E101)</f>
        <v>110000</v>
      </c>
    </row>
    <row r="103" spans="2:5" s="40" customFormat="1" ht="15.75" customHeight="1">
      <c r="B103" s="50">
        <v>5512</v>
      </c>
      <c r="C103" s="51"/>
      <c r="D103" s="52" t="s">
        <v>59</v>
      </c>
      <c r="E103" s="96"/>
    </row>
    <row r="104" spans="2:5" s="40" customFormat="1" ht="15.75" customHeight="1">
      <c r="B104" s="41"/>
      <c r="C104" s="42">
        <v>5021</v>
      </c>
      <c r="D104" s="43" t="s">
        <v>29</v>
      </c>
      <c r="E104" s="95">
        <v>5000</v>
      </c>
    </row>
    <row r="105" spans="2:5" s="40" customFormat="1" ht="15.75" customHeight="1">
      <c r="B105" s="41"/>
      <c r="C105" s="42">
        <v>5137</v>
      </c>
      <c r="D105" s="43" t="s">
        <v>60</v>
      </c>
      <c r="E105" s="95">
        <v>15000</v>
      </c>
    </row>
    <row r="106" spans="2:5" s="40" customFormat="1" ht="15.75" customHeight="1">
      <c r="B106" s="50"/>
      <c r="C106" s="53">
        <v>5139</v>
      </c>
      <c r="D106" s="54" t="s">
        <v>34</v>
      </c>
      <c r="E106" s="97">
        <v>20000</v>
      </c>
    </row>
    <row r="107" spans="2:5" s="40" customFormat="1" ht="15.75" customHeight="1">
      <c r="B107" s="50"/>
      <c r="C107" s="53">
        <v>5151</v>
      </c>
      <c r="D107" s="54" t="s">
        <v>36</v>
      </c>
      <c r="E107" s="97">
        <v>3000</v>
      </c>
    </row>
    <row r="108" spans="2:5" ht="15.75" customHeight="1">
      <c r="B108" s="41"/>
      <c r="C108" s="42">
        <v>5154</v>
      </c>
      <c r="D108" s="43" t="s">
        <v>38</v>
      </c>
      <c r="E108" s="95">
        <v>5000</v>
      </c>
    </row>
    <row r="109" spans="2:5" ht="15.75" customHeight="1">
      <c r="B109" s="41"/>
      <c r="C109" s="42">
        <v>5156</v>
      </c>
      <c r="D109" s="43" t="s">
        <v>56</v>
      </c>
      <c r="E109" s="95">
        <v>5000</v>
      </c>
    </row>
    <row r="110" spans="2:5" ht="15.75" customHeight="1">
      <c r="B110" s="41"/>
      <c r="C110" s="42">
        <v>5162</v>
      </c>
      <c r="D110" s="43" t="s">
        <v>61</v>
      </c>
      <c r="E110" s="95">
        <v>1000</v>
      </c>
    </row>
    <row r="111" spans="2:5" ht="15.75" customHeight="1">
      <c r="B111" s="41"/>
      <c r="C111" s="42">
        <v>5169</v>
      </c>
      <c r="D111" s="43" t="s">
        <v>31</v>
      </c>
      <c r="E111" s="95">
        <v>3000</v>
      </c>
    </row>
    <row r="112" spans="2:5" ht="15.75" customHeight="1">
      <c r="B112" s="41"/>
      <c r="C112" s="42">
        <v>5171</v>
      </c>
      <c r="D112" s="43" t="s">
        <v>45</v>
      </c>
      <c r="E112" s="95">
        <v>8000</v>
      </c>
    </row>
    <row r="113" spans="2:5" ht="15.75" customHeight="1">
      <c r="B113" s="47" t="s">
        <v>32</v>
      </c>
      <c r="C113" s="48"/>
      <c r="D113" s="49"/>
      <c r="E113" s="55">
        <f>SUM(E104:E112)</f>
        <v>65000</v>
      </c>
    </row>
    <row r="114" spans="2:5" s="40" customFormat="1" ht="15.75" customHeight="1">
      <c r="B114" s="50">
        <v>6112</v>
      </c>
      <c r="C114" s="51"/>
      <c r="D114" s="52" t="s">
        <v>62</v>
      </c>
      <c r="E114" s="96"/>
    </row>
    <row r="115" spans="2:5" s="40" customFormat="1" ht="15.75" customHeight="1">
      <c r="B115" s="50"/>
      <c r="C115" s="42">
        <v>5023</v>
      </c>
      <c r="D115" s="43" t="s">
        <v>63</v>
      </c>
      <c r="E115" s="95">
        <v>290000</v>
      </c>
    </row>
    <row r="116" spans="2:5" s="40" customFormat="1" ht="15.75" customHeight="1">
      <c r="B116" s="50"/>
      <c r="C116" s="42">
        <v>5032</v>
      </c>
      <c r="D116" s="43" t="s">
        <v>64</v>
      </c>
      <c r="E116" s="98">
        <v>30000</v>
      </c>
    </row>
    <row r="117" spans="2:5" ht="15.75" customHeight="1">
      <c r="B117" s="47" t="s">
        <v>32</v>
      </c>
      <c r="C117" s="48"/>
      <c r="D117" s="49"/>
      <c r="E117" s="55">
        <f>SUM(E115:E116)</f>
        <v>320000</v>
      </c>
    </row>
    <row r="118" spans="2:5" s="40" customFormat="1" ht="15.75" customHeight="1">
      <c r="B118" s="50">
        <v>6171</v>
      </c>
      <c r="C118" s="51"/>
      <c r="D118" s="52" t="s">
        <v>67</v>
      </c>
      <c r="E118" s="96"/>
    </row>
    <row r="119" spans="2:5" s="40" customFormat="1" ht="15.75" customHeight="1">
      <c r="B119" s="50"/>
      <c r="C119" s="42">
        <v>5019</v>
      </c>
      <c r="D119" s="43" t="s">
        <v>65</v>
      </c>
      <c r="E119" s="95">
        <v>5000</v>
      </c>
    </row>
    <row r="120" spans="2:5" ht="15.75" customHeight="1">
      <c r="B120" s="41"/>
      <c r="C120" s="42">
        <v>5021</v>
      </c>
      <c r="D120" s="43" t="s">
        <v>29</v>
      </c>
      <c r="E120" s="95">
        <v>30000</v>
      </c>
    </row>
    <row r="121" spans="2:5" ht="15.75" customHeight="1">
      <c r="B121" s="41"/>
      <c r="C121" s="42">
        <v>5032</v>
      </c>
      <c r="D121" s="43" t="s">
        <v>64</v>
      </c>
      <c r="E121" s="95">
        <v>3000</v>
      </c>
    </row>
    <row r="122" spans="2:5" ht="15.75" customHeight="1">
      <c r="B122" s="41"/>
      <c r="C122" s="42">
        <v>5039</v>
      </c>
      <c r="D122" s="43" t="s">
        <v>68</v>
      </c>
      <c r="E122" s="95">
        <v>2000</v>
      </c>
    </row>
    <row r="123" spans="2:5" ht="15.75" customHeight="1">
      <c r="B123" s="41"/>
      <c r="C123" s="42">
        <v>5136</v>
      </c>
      <c r="D123" s="43" t="s">
        <v>69</v>
      </c>
      <c r="E123" s="95">
        <v>10000</v>
      </c>
    </row>
    <row r="124" spans="2:5" ht="15.75" customHeight="1">
      <c r="B124" s="41"/>
      <c r="C124" s="42">
        <v>5137</v>
      </c>
      <c r="D124" s="43" t="s">
        <v>44</v>
      </c>
      <c r="E124" s="95">
        <v>5000</v>
      </c>
    </row>
    <row r="125" spans="2:5" ht="15.75" customHeight="1">
      <c r="B125" s="41"/>
      <c r="C125" s="42">
        <v>5139</v>
      </c>
      <c r="D125" s="43" t="s">
        <v>34</v>
      </c>
      <c r="E125" s="95">
        <v>35000</v>
      </c>
    </row>
    <row r="126" spans="2:5" ht="15.75" customHeight="1">
      <c r="B126" s="41"/>
      <c r="C126" s="42">
        <v>5154</v>
      </c>
      <c r="D126" s="43" t="s">
        <v>38</v>
      </c>
      <c r="E126" s="95">
        <v>15000</v>
      </c>
    </row>
    <row r="127" spans="2:7" ht="15.75" customHeight="1">
      <c r="B127" s="41"/>
      <c r="C127" s="42">
        <v>5161</v>
      </c>
      <c r="D127" s="43" t="s">
        <v>70</v>
      </c>
      <c r="E127" s="95">
        <v>2000</v>
      </c>
      <c r="G127" s="58"/>
    </row>
    <row r="128" spans="2:5" ht="15.75" customHeight="1">
      <c r="B128" s="41"/>
      <c r="C128" s="42">
        <v>5162</v>
      </c>
      <c r="D128" s="43" t="s">
        <v>61</v>
      </c>
      <c r="E128" s="95">
        <v>50000</v>
      </c>
    </row>
    <row r="129" spans="2:5" ht="15.75" customHeight="1">
      <c r="B129" s="41"/>
      <c r="C129" s="42">
        <v>5163</v>
      </c>
      <c r="D129" s="43" t="s">
        <v>71</v>
      </c>
      <c r="E129" s="95">
        <v>30000</v>
      </c>
    </row>
    <row r="130" spans="2:5" ht="15.75" customHeight="1">
      <c r="B130" s="41"/>
      <c r="C130" s="42">
        <v>5167</v>
      </c>
      <c r="D130" s="43" t="s">
        <v>72</v>
      </c>
      <c r="E130" s="95">
        <v>3000</v>
      </c>
    </row>
    <row r="131" spans="2:5" ht="15.75" customHeight="1">
      <c r="B131" s="41"/>
      <c r="C131" s="42">
        <v>5169</v>
      </c>
      <c r="D131" s="43" t="s">
        <v>31</v>
      </c>
      <c r="E131" s="95">
        <v>180000</v>
      </c>
    </row>
    <row r="132" spans="2:5" ht="15.75" customHeight="1">
      <c r="B132" s="41"/>
      <c r="C132" s="42">
        <v>5171</v>
      </c>
      <c r="D132" s="43" t="s">
        <v>45</v>
      </c>
      <c r="E132" s="95">
        <v>20000</v>
      </c>
    </row>
    <row r="133" spans="2:5" ht="15.75" customHeight="1">
      <c r="B133" s="41"/>
      <c r="C133" s="42">
        <v>5173</v>
      </c>
      <c r="D133" s="43" t="s">
        <v>66</v>
      </c>
      <c r="E133" s="95">
        <v>3000</v>
      </c>
    </row>
    <row r="134" spans="2:5" ht="15.75" customHeight="1">
      <c r="B134" s="41"/>
      <c r="C134" s="42">
        <v>5213</v>
      </c>
      <c r="D134" s="43" t="s">
        <v>73</v>
      </c>
      <c r="E134" s="95">
        <v>6000</v>
      </c>
    </row>
    <row r="135" spans="2:7" ht="15.75" customHeight="1">
      <c r="B135" s="41"/>
      <c r="C135" s="42">
        <v>5229</v>
      </c>
      <c r="D135" s="43" t="s">
        <v>74</v>
      </c>
      <c r="E135" s="95">
        <v>50000</v>
      </c>
      <c r="G135" s="16"/>
    </row>
    <row r="136" spans="2:7" ht="15.75" customHeight="1">
      <c r="B136" s="41"/>
      <c r="C136" s="42">
        <v>5362</v>
      </c>
      <c r="D136" s="43" t="s">
        <v>75</v>
      </c>
      <c r="E136" s="95">
        <v>1000</v>
      </c>
      <c r="G136" s="16"/>
    </row>
    <row r="137" spans="2:7" ht="15.75" customHeight="1">
      <c r="B137" s="47" t="s">
        <v>32</v>
      </c>
      <c r="C137" s="48"/>
      <c r="D137" s="49"/>
      <c r="E137" s="55">
        <f>SUM(E119:E136)</f>
        <v>450000</v>
      </c>
      <c r="G137" s="62"/>
    </row>
    <row r="138" spans="2:5" s="40" customFormat="1" ht="15.75" customHeight="1">
      <c r="B138" s="50">
        <v>6409</v>
      </c>
      <c r="C138" s="51"/>
      <c r="D138" s="52" t="s">
        <v>87</v>
      </c>
      <c r="E138" s="96"/>
    </row>
    <row r="139" spans="2:5" ht="15.75" customHeight="1">
      <c r="B139" s="41"/>
      <c r="C139" s="42">
        <v>5492</v>
      </c>
      <c r="D139" s="43" t="s">
        <v>76</v>
      </c>
      <c r="E139" s="95">
        <v>3000</v>
      </c>
    </row>
    <row r="140" spans="2:5" ht="15.75" customHeight="1">
      <c r="B140" s="41"/>
      <c r="C140" s="42">
        <v>5901</v>
      </c>
      <c r="D140" s="43" t="s">
        <v>77</v>
      </c>
      <c r="E140" s="95">
        <v>1483400</v>
      </c>
    </row>
    <row r="141" spans="2:5" ht="15.75" customHeight="1">
      <c r="B141" s="47" t="s">
        <v>32</v>
      </c>
      <c r="C141" s="48"/>
      <c r="D141" s="49"/>
      <c r="E141" s="99">
        <f>SUM(E139:E140)</f>
        <v>1486400</v>
      </c>
    </row>
    <row r="142" spans="2:5" ht="17.25" customHeight="1">
      <c r="B142" s="50"/>
      <c r="C142" s="51"/>
      <c r="D142" s="52"/>
      <c r="E142" s="96"/>
    </row>
    <row r="143" spans="2:8" s="40" customFormat="1" ht="16.5" customHeight="1">
      <c r="B143" s="50" t="s">
        <v>78</v>
      </c>
      <c r="C143" s="51"/>
      <c r="D143" s="52"/>
      <c r="E143" s="100">
        <f>E42+E45+E53+E56+E63+E68+E72+E76+E79+E86+E99+E102+E113+E117+E137+E141-E144</f>
        <v>3357400</v>
      </c>
      <c r="G143" s="63"/>
      <c r="H143" s="63"/>
    </row>
    <row r="144" spans="2:8" s="40" customFormat="1" ht="16.5" customHeight="1">
      <c r="B144" s="50" t="s">
        <v>79</v>
      </c>
      <c r="C144" s="51"/>
      <c r="D144" s="52"/>
      <c r="E144" s="96">
        <v>0</v>
      </c>
      <c r="G144" s="60"/>
      <c r="H144" s="63"/>
    </row>
    <row r="145" spans="2:8" s="40" customFormat="1" ht="17.25" customHeight="1">
      <c r="B145" s="50"/>
      <c r="C145" s="51"/>
      <c r="D145" s="52"/>
      <c r="E145" s="96"/>
      <c r="H145" s="59"/>
    </row>
    <row r="146" spans="2:8" s="40" customFormat="1" ht="16.5" customHeight="1">
      <c r="B146" s="64"/>
      <c r="C146" s="65"/>
      <c r="D146" s="66" t="s">
        <v>80</v>
      </c>
      <c r="E146" s="104">
        <f>E143+E144</f>
        <v>3357400</v>
      </c>
      <c r="G146" s="63"/>
      <c r="H146" s="63"/>
    </row>
    <row r="147" spans="2:5" ht="17.25" customHeight="1" thickBot="1">
      <c r="B147" s="67"/>
      <c r="C147" s="68"/>
      <c r="D147" s="69"/>
      <c r="E147" s="101"/>
    </row>
    <row r="148" spans="2:7" ht="17.25" customHeight="1" thickTop="1">
      <c r="B148" s="42"/>
      <c r="C148" s="42"/>
      <c r="D148" s="42"/>
      <c r="E148" s="44"/>
      <c r="G148" s="70"/>
    </row>
    <row r="149" ht="17.25" customHeight="1" thickBot="1"/>
    <row r="150" spans="2:8" s="75" customFormat="1" ht="17.25" customHeight="1" thickTop="1">
      <c r="B150" s="71"/>
      <c r="C150" s="72"/>
      <c r="D150" s="73" t="s">
        <v>81</v>
      </c>
      <c r="E150" s="74">
        <f>E31</f>
        <v>3357400</v>
      </c>
      <c r="G150" s="76"/>
      <c r="H150" s="77"/>
    </row>
    <row r="151" spans="2:9" s="75" customFormat="1" ht="17.25" customHeight="1">
      <c r="B151" s="78"/>
      <c r="C151" s="79"/>
      <c r="D151" s="80" t="s">
        <v>82</v>
      </c>
      <c r="E151" s="81">
        <f>-E146</f>
        <v>-3357400</v>
      </c>
      <c r="G151" s="82"/>
      <c r="H151" s="77"/>
      <c r="I151" s="53"/>
    </row>
    <row r="152" spans="2:9" s="75" customFormat="1" ht="17.25" customHeight="1">
      <c r="B152" s="78"/>
      <c r="C152" s="79"/>
      <c r="D152" s="80" t="s">
        <v>83</v>
      </c>
      <c r="E152" s="81">
        <v>0</v>
      </c>
      <c r="G152" s="82"/>
      <c r="H152" s="77"/>
      <c r="I152" s="53"/>
    </row>
    <row r="153" spans="2:9" s="75" customFormat="1" ht="16.5" customHeight="1" thickBot="1">
      <c r="B153" s="83"/>
      <c r="C153" s="84"/>
      <c r="D153" s="85" t="s">
        <v>84</v>
      </c>
      <c r="E153" s="86">
        <f>E150+E151+E152</f>
        <v>0</v>
      </c>
      <c r="G153" s="77"/>
      <c r="H153" s="53"/>
      <c r="I153" s="53"/>
    </row>
    <row r="154" spans="2:9" s="75" customFormat="1" ht="17.25" customHeight="1" thickTop="1">
      <c r="B154" s="79"/>
      <c r="C154" s="79"/>
      <c r="D154" s="87"/>
      <c r="E154" s="88"/>
      <c r="G154" s="89"/>
      <c r="H154" s="53"/>
      <c r="I154" s="53"/>
    </row>
    <row r="155" spans="2:9" ht="17.25" customHeight="1">
      <c r="B155" s="79"/>
      <c r="C155" s="79"/>
      <c r="D155" s="79"/>
      <c r="E155" s="103"/>
      <c r="G155" s="90"/>
      <c r="H155" s="90"/>
      <c r="I155" s="90"/>
    </row>
    <row r="156" spans="5:9" ht="17.25" customHeight="1">
      <c r="E156" s="102"/>
      <c r="G156" s="91"/>
      <c r="H156" s="90"/>
      <c r="I156" s="90"/>
    </row>
    <row r="157" spans="7:9" ht="15">
      <c r="G157" s="91"/>
      <c r="H157" s="90"/>
      <c r="I157" s="90"/>
    </row>
    <row r="158" spans="7:9" ht="15">
      <c r="G158" s="91"/>
      <c r="H158" s="90"/>
      <c r="I158" s="90"/>
    </row>
    <row r="159" spans="7:9" ht="15">
      <c r="G159" s="90"/>
      <c r="H159" s="90"/>
      <c r="I159" s="90"/>
    </row>
    <row r="160" spans="7:9" ht="15">
      <c r="G160" s="90"/>
      <c r="H160" s="90"/>
      <c r="I160" s="90"/>
    </row>
    <row r="161" spans="7:9" ht="15">
      <c r="G161" s="91"/>
      <c r="H161" s="90"/>
      <c r="I161" s="90"/>
    </row>
    <row r="162" spans="7:9" ht="15">
      <c r="G162" s="90"/>
      <c r="H162" s="90"/>
      <c r="I162" s="90"/>
    </row>
    <row r="163" spans="7:9" ht="15">
      <c r="G163" s="90"/>
      <c r="H163" s="90"/>
      <c r="I163" s="90"/>
    </row>
    <row r="164" spans="7:9" ht="15">
      <c r="G164" s="90"/>
      <c r="H164" s="90"/>
      <c r="I164" s="90"/>
    </row>
  </sheetData>
  <sheetProtection/>
  <mergeCells count="2">
    <mergeCell ref="B2:E2"/>
    <mergeCell ref="B3:E3"/>
  </mergeCells>
  <printOptions horizontalCentered="1"/>
  <pageMargins left="0.5905511811023623" right="0.5905511811023623" top="0.7874015748031497" bottom="0.7480314960629921" header="0.5118110236220472" footer="0.31496062992125984"/>
  <pageSetup horizontalDpi="300" verticalDpi="300" orientation="portrait" paperSize="9" scale="79" r:id="rId1"/>
  <headerFooter alignWithMargins="0">
    <oddFooter>&amp;C&amp;"Arial CE,kurzíva"&amp;11Strana &amp;P</oddFooter>
  </headerFooter>
  <rowBreaks count="3" manualBreakCount="3">
    <brk id="35" max="255" man="1"/>
    <brk id="86" max="5" man="1"/>
    <brk id="137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OU STŘEZETICE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2012-01-30T08:39:13Z</cp:lastPrinted>
  <dcterms:created xsi:type="dcterms:W3CDTF">2011-01-13T12:15:54Z</dcterms:created>
  <dcterms:modified xsi:type="dcterms:W3CDTF">2012-01-30T08:39:15Z</dcterms:modified>
  <cp:category/>
  <cp:version/>
  <cp:contentType/>
  <cp:contentStatus/>
</cp:coreProperties>
</file>